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44525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8" i="1"/>
  <c r="F28" i="1"/>
  <c r="E28" i="1"/>
  <c r="E31" i="1" s="1"/>
  <c r="D28" i="1"/>
  <c r="D31" i="1" s="1"/>
  <c r="C28" i="1"/>
  <c r="B28" i="1"/>
  <c r="G21" i="1"/>
  <c r="G31" i="1" s="1"/>
  <c r="F21" i="1"/>
  <c r="F31" i="1" s="1"/>
  <c r="E21" i="1"/>
  <c r="D21" i="1"/>
  <c r="C21" i="1"/>
  <c r="C31" i="1" s="1"/>
  <c r="B21" i="1"/>
  <c r="B31" i="1" s="1"/>
  <c r="G7" i="1"/>
  <c r="F7" i="1"/>
  <c r="E7" i="1"/>
  <c r="D7" i="1"/>
  <c r="C7" i="1"/>
  <c r="B7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<sst xmlns="http://schemas.openxmlformats.org/spreadsheetml/2006/main" count="33" uniqueCount="33">
  <si>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</si>
  <si>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</si>
  <si>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</si>
  <si>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</si>
  <si>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</si>
  <si>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</si>
  <si>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</si>
  <si>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</si>
  <si>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</si>
  <si>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</si>
  <si>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</si>
  <si>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</si>
  <si>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</si>
  <si>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</si>
  <si>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</si>
  <si>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</si>
  <si>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</si>
  <si>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</si>
  <si>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</si>
  <si>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</si>
  <si>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</si>
  <si>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</si>
  <si>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</si>
  <si>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</si>
  <si>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</si>
  <si>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</si>
  <si>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</si>
  <si>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</si>
  <si>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</si>
  <si>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</si>
  <si>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</si>
  <si>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UNIVERSIDAD POLITECNICA DE JUVENTINO ROSAS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</si>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</sst>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6" xfId="0" applyFont="1" applyFill="1" applyBorder="1" applyAlignment="1">
      <alignment horizontal="left" vertical="center" indent="3"/>
    </xf>
    <xf numFmtId="0" fontId="2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indent="6"/>
    </xf>
    <xf numFmtId="0" fontId="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0" fontId="1" fillId="0" borderId="9" xfId="0" applyFont="1" applyFill="1" applyBorder="1" applyAlignment="1">
      <alignment horizontal="left" indent="3"/>
    </xf>
    <xf numFmtId="0" fontId="2" fillId="0" borderId="9" xfId="0" applyFont="1" applyFill="1" applyBorder="1" applyAlignment="1">
      <alignment horizontal="left" vertical="center" wrapText="1" indent="3"/>
    </xf>
    <xf numFmtId="0" fontId="2" fillId="0" borderId="7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" fontId="1" fillId="0" borderId="6" xfId="0" applyNumberFormat="1" applyFont="1" applyFill="1" applyBorder="1" applyAlignment="1" applyProtection="1">
      <alignment vertical="center"/>
      <protection locked="0"/>
    </xf>
    <xf numFmtId="4" fontId="2" fillId="0" borderId="9" xfId="0" applyNumberFormat="1" applyFont="1" applyFill="1" applyBorder="1" applyAlignment="1" applyProtection="1">
      <alignment vertical="center"/>
      <protection locked="0"/>
    </xf>
    <xf numFmtId="4" fontId="2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 applyProtection="1">
      <alignment vertical="center"/>
      <protection locked="0"/>
    </xf>
    <xf numFmtId="4" fontId="1" fillId="0" borderId="9" xfId="0" applyNumberFormat="1" applyFont="1" applyFill="1" applyBorder="1" applyAlignment="1">
      <alignment vertical="center"/>
    </xf>
    <xf numFmtId="4" fontId="2" fillId="0" borderId="7" xfId="0" applyNumberFormat="1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8/Cuenta%20P&#250;blica%202018/Formatos_Anexo_1_Criterios_LDF_%201er%20trimestre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14" sqref="F14"/>
    </sheetView>
  </sheetViews>
  <sheetFormatPr baseColWidth="10" defaultRowHeight="14.4" x14ac:dyDescent="0.3"/>
  <cols>
    <col min="1" max="1" width="70.5546875" bestFit="1" customWidth="1"/>
    <col min="2" max="7" width="15.33203125" customWidth="1"/>
  </cols>
  <sheetData>
    <row r="1" spans="1:7" x14ac:dyDescent="0.3">
      <c r="A1" s="9" t="s">
        <v>31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2" t="s">
        <v>1</v>
      </c>
      <c r="B3" s="13"/>
      <c r="C3" s="13"/>
      <c r="D3" s="13"/>
      <c r="E3" s="13"/>
      <c r="F3" s="13"/>
      <c r="G3" s="14"/>
    </row>
    <row r="4" spans="1:7" x14ac:dyDescent="0.3">
      <c r="A4" s="12" t="s">
        <v>2</v>
      </c>
      <c r="B4" s="13"/>
      <c r="C4" s="13"/>
      <c r="D4" s="13"/>
      <c r="E4" s="13"/>
      <c r="F4" s="13"/>
      <c r="G4" s="14"/>
    </row>
    <row r="5" spans="1:7" x14ac:dyDescent="0.3">
      <c r="A5" s="15" t="s">
        <v>3</v>
      </c>
      <c r="B5" s="16">
        <f>ANIO1P</f>
        <v>2019</v>
      </c>
      <c r="C5" s="17" t="str">
        <f>ANIO2P</f>
        <v>2020 (d)</v>
      </c>
      <c r="D5" s="17" t="str">
        <f>ANIO3P</f>
        <v>2021 (d)</v>
      </c>
      <c r="E5" s="17" t="str">
        <f>ANIO4P</f>
        <v>2022 (d)</v>
      </c>
      <c r="F5" s="17" t="str">
        <f>ANIO5P</f>
        <v>2023 (d)</v>
      </c>
      <c r="G5" s="17" t="str">
        <f>ANIO6P</f>
        <v>2024 (d)</v>
      </c>
    </row>
    <row r="6" spans="1:7" ht="66" x14ac:dyDescent="0.3">
      <c r="A6" s="18"/>
      <c r="B6" s="19" t="s">
        <v>4</v>
      </c>
      <c r="C6" s="20"/>
      <c r="D6" s="20"/>
      <c r="E6" s="20"/>
      <c r="F6" s="20"/>
      <c r="G6" s="20"/>
    </row>
    <row r="7" spans="1:7" ht="14.4" customHeight="1" x14ac:dyDescent="0.3">
      <c r="A7" s="1" t="s">
        <v>5</v>
      </c>
      <c r="B7" s="21">
        <f>SUM(B8:B19)</f>
        <v>38715564.817150004</v>
      </c>
      <c r="C7" s="21">
        <f t="shared" ref="C7:G7" si="0">SUM(C8:C19)</f>
        <v>38924799.946860962</v>
      </c>
      <c r="D7" s="21">
        <f t="shared" si="0"/>
        <v>39122318.822912954</v>
      </c>
      <c r="E7" s="21">
        <f t="shared" si="0"/>
        <v>39326445.511491112</v>
      </c>
      <c r="F7" s="21">
        <f t="shared" si="0"/>
        <v>39537402.125589803</v>
      </c>
      <c r="G7" s="21">
        <f t="shared" si="0"/>
        <v>39755418.27734483</v>
      </c>
    </row>
    <row r="8" spans="1:7" ht="14.4" customHeight="1" x14ac:dyDescent="0.3">
      <c r="A8" s="2" t="s">
        <v>6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ht="14.4" customHeight="1" x14ac:dyDescent="0.3">
      <c r="A9" s="2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ht="14.4" customHeight="1" x14ac:dyDescent="0.3">
      <c r="A10" s="2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14.4" customHeight="1" x14ac:dyDescent="0.3">
      <c r="A11" s="2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14.4" customHeight="1" x14ac:dyDescent="0.3">
      <c r="A12" s="2" t="s">
        <v>10</v>
      </c>
      <c r="B12" s="22">
        <v>1283731.8591240002</v>
      </c>
      <c r="C12" s="22">
        <v>1322243.8148977202</v>
      </c>
      <c r="D12" s="22">
        <v>1361911.1293446519</v>
      </c>
      <c r="E12" s="22">
        <v>1402768.4632249915</v>
      </c>
      <c r="F12" s="22">
        <v>1444851.5171217413</v>
      </c>
      <c r="G12" s="22">
        <v>1488197.0626353936</v>
      </c>
    </row>
    <row r="13" spans="1:7" ht="14.4" customHeight="1" x14ac:dyDescent="0.3">
      <c r="A13" s="2" t="s">
        <v>11</v>
      </c>
      <c r="B13" s="22">
        <v>692631.4783800001</v>
      </c>
      <c r="C13" s="22">
        <v>713410.42273140012</v>
      </c>
      <c r="D13" s="22">
        <v>734812.73541334213</v>
      </c>
      <c r="E13" s="22">
        <v>756857.11747574236</v>
      </c>
      <c r="F13" s="22">
        <v>779562.83100001467</v>
      </c>
      <c r="G13" s="22">
        <v>802949.71593001508</v>
      </c>
    </row>
    <row r="14" spans="1:7" ht="14.4" customHeight="1" x14ac:dyDescent="0.3">
      <c r="A14" s="2" t="s">
        <v>12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14.4" customHeight="1" x14ac:dyDescent="0.3">
      <c r="A15" s="2" t="s">
        <v>13</v>
      </c>
      <c r="B15" s="22">
        <v>3748605.7396460008</v>
      </c>
      <c r="C15" s="22">
        <v>3898549.9692318412</v>
      </c>
      <c r="D15" s="22">
        <v>4034999.2181549552</v>
      </c>
      <c r="E15" s="22">
        <v>4176224.1907903785</v>
      </c>
      <c r="F15" s="22">
        <v>4322392.0374680413</v>
      </c>
      <c r="G15" s="22">
        <v>4473675.7587794224</v>
      </c>
    </row>
    <row r="16" spans="1:7" ht="14.4" customHeight="1" x14ac:dyDescent="0.3">
      <c r="A16" s="3" t="s">
        <v>14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ht="14.4" customHeight="1" x14ac:dyDescent="0.3">
      <c r="A17" s="2" t="s">
        <v>15</v>
      </c>
      <c r="B17" s="22">
        <v>32990595.740000002</v>
      </c>
      <c r="C17" s="22">
        <v>32990595.740000002</v>
      </c>
      <c r="D17" s="22">
        <v>32990595.740000002</v>
      </c>
      <c r="E17" s="22">
        <v>32990595.740000002</v>
      </c>
      <c r="F17" s="22">
        <v>32990595.740000002</v>
      </c>
      <c r="G17" s="22">
        <v>32990595.740000002</v>
      </c>
    </row>
    <row r="18" spans="1:7" ht="14.4" customHeight="1" x14ac:dyDescent="0.3">
      <c r="A18" s="2" t="s">
        <v>16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ht="14.4" customHeight="1" x14ac:dyDescent="0.3">
      <c r="A19" s="2" t="s">
        <v>17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ht="14.4" customHeight="1" x14ac:dyDescent="0.3">
      <c r="A20" s="4"/>
      <c r="B20" s="23"/>
      <c r="C20" s="23"/>
      <c r="D20" s="23"/>
      <c r="E20" s="23"/>
      <c r="F20" s="23"/>
      <c r="G20" s="23"/>
    </row>
    <row r="21" spans="1:7" ht="14.4" customHeight="1" x14ac:dyDescent="0.3">
      <c r="A21" s="5" t="s">
        <v>18</v>
      </c>
      <c r="B21" s="24">
        <f>SUM(B22:B26)</f>
        <v>15777118.35</v>
      </c>
      <c r="C21" s="24">
        <f t="shared" ref="C21:G21" si="1">SUM(C22:C26)</f>
        <v>14621913.99</v>
      </c>
      <c r="D21" s="24">
        <f t="shared" si="1"/>
        <v>15060571.409700001</v>
      </c>
      <c r="E21" s="24">
        <f t="shared" si="1"/>
        <v>15512388.551991001</v>
      </c>
      <c r="F21" s="24">
        <f t="shared" si="1"/>
        <v>15977760.208550731</v>
      </c>
      <c r="G21" s="24">
        <f t="shared" si="1"/>
        <v>16457093.014807252</v>
      </c>
    </row>
    <row r="22" spans="1:7" ht="14.4" customHeight="1" x14ac:dyDescent="0.3">
      <c r="A22" s="2" t="s">
        <v>19</v>
      </c>
      <c r="B22" s="22">
        <v>1581085.35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ht="14.4" customHeight="1" x14ac:dyDescent="0.3">
      <c r="A23" s="2" t="s">
        <v>20</v>
      </c>
      <c r="B23" s="22">
        <v>14196033</v>
      </c>
      <c r="C23" s="22">
        <v>14621913.99</v>
      </c>
      <c r="D23" s="22">
        <v>15060571.409700001</v>
      </c>
      <c r="E23" s="22">
        <v>15512388.551991001</v>
      </c>
      <c r="F23" s="22">
        <v>15977760.208550731</v>
      </c>
      <c r="G23" s="22">
        <v>16457093.014807252</v>
      </c>
    </row>
    <row r="24" spans="1:7" ht="14.4" customHeight="1" x14ac:dyDescent="0.3">
      <c r="A24" s="2" t="s">
        <v>21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14.4" customHeight="1" x14ac:dyDescent="0.3">
      <c r="A25" s="2" t="s">
        <v>22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14.4" customHeight="1" x14ac:dyDescent="0.3">
      <c r="A26" s="2" t="s">
        <v>23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ht="14.4" customHeight="1" x14ac:dyDescent="0.3">
      <c r="A27" s="4"/>
      <c r="B27" s="23"/>
      <c r="C27" s="23"/>
      <c r="D27" s="23"/>
      <c r="E27" s="23"/>
      <c r="F27" s="23"/>
      <c r="G27" s="23"/>
    </row>
    <row r="28" spans="1:7" ht="14.4" customHeight="1" x14ac:dyDescent="0.3">
      <c r="A28" s="5" t="s">
        <v>24</v>
      </c>
      <c r="B28" s="24">
        <f>B29</f>
        <v>0</v>
      </c>
      <c r="C28" s="24">
        <f t="shared" ref="C28:G28" si="2">C29</f>
        <v>0</v>
      </c>
      <c r="D28" s="24">
        <f t="shared" si="2"/>
        <v>0</v>
      </c>
      <c r="E28" s="24">
        <f t="shared" si="2"/>
        <v>0</v>
      </c>
      <c r="F28" s="24">
        <f t="shared" si="2"/>
        <v>0</v>
      </c>
      <c r="G28" s="24">
        <f t="shared" si="2"/>
        <v>0</v>
      </c>
    </row>
    <row r="29" spans="1:7" ht="14.4" customHeight="1" x14ac:dyDescent="0.3">
      <c r="A29" s="2" t="s">
        <v>25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ht="14.4" customHeight="1" x14ac:dyDescent="0.3">
      <c r="A30" s="4"/>
      <c r="B30" s="23"/>
      <c r="C30" s="23"/>
      <c r="D30" s="23"/>
      <c r="E30" s="23"/>
      <c r="F30" s="23"/>
      <c r="G30" s="23"/>
    </row>
    <row r="31" spans="1:7" ht="14.4" customHeight="1" x14ac:dyDescent="0.3">
      <c r="A31" s="6" t="s">
        <v>26</v>
      </c>
      <c r="B31" s="24">
        <f>B28+B21+B7</f>
        <v>54492683.167150006</v>
      </c>
      <c r="C31" s="24">
        <f t="shared" ref="C31:F31" si="3">C28+C21+C7</f>
        <v>53546713.936860964</v>
      </c>
      <c r="D31" s="24">
        <f t="shared" si="3"/>
        <v>54182890.232612953</v>
      </c>
      <c r="E31" s="24">
        <f t="shared" si="3"/>
        <v>54838834.063482113</v>
      </c>
      <c r="F31" s="24">
        <f t="shared" si="3"/>
        <v>55515162.334140532</v>
      </c>
      <c r="G31" s="24">
        <f>G28+G21+G7</f>
        <v>56212511.292152084</v>
      </c>
    </row>
    <row r="32" spans="1:7" ht="14.4" customHeight="1" x14ac:dyDescent="0.3">
      <c r="A32" s="4"/>
      <c r="B32" s="23"/>
      <c r="C32" s="23"/>
      <c r="D32" s="23"/>
      <c r="E32" s="23"/>
      <c r="F32" s="23"/>
      <c r="G32" s="23"/>
    </row>
    <row r="33" spans="1:7" ht="14.4" customHeight="1" x14ac:dyDescent="0.3">
      <c r="A33" s="5" t="s">
        <v>27</v>
      </c>
      <c r="B33" s="25"/>
      <c r="C33" s="25"/>
      <c r="D33" s="25"/>
      <c r="E33" s="25"/>
      <c r="F33" s="25"/>
      <c r="G33" s="25"/>
    </row>
    <row r="34" spans="1:7" ht="14.4" customHeight="1" x14ac:dyDescent="0.3">
      <c r="A34" s="7" t="s">
        <v>28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14.4" customHeight="1" x14ac:dyDescent="0.3">
      <c r="A35" s="7" t="s">
        <v>29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14.4" customHeight="1" x14ac:dyDescent="0.3">
      <c r="A36" s="5" t="s">
        <v>30</v>
      </c>
      <c r="B36" s="24">
        <f>B35+B34</f>
        <v>0</v>
      </c>
      <c r="C36" s="24">
        <f t="shared" ref="C36:F36" si="4">C35+C34</f>
        <v>0</v>
      </c>
      <c r="D36" s="24">
        <f t="shared" si="4"/>
        <v>0</v>
      </c>
      <c r="E36" s="24">
        <f t="shared" si="4"/>
        <v>0</v>
      </c>
      <c r="F36" s="24">
        <f t="shared" si="4"/>
        <v>0</v>
      </c>
      <c r="G36" s="24">
        <f>G35+G34</f>
        <v>0</v>
      </c>
    </row>
    <row r="37" spans="1:7" x14ac:dyDescent="0.3">
      <c r="A37" s="8"/>
      <c r="B37" s="26"/>
      <c r="C37" s="26"/>
      <c r="D37" s="26"/>
      <c r="E37" s="26"/>
      <c r="F37" s="26"/>
      <c r="G37" s="26"/>
    </row>
    <row r="39" spans="1:7" x14ac:dyDescent="0.3">
      <c r="A39" s="27" t="s">
        <v>32</v>
      </c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dataValidations count="6">
    <dataValidation type="decimal" allowBlank="1" showInputMessage="1" showErrorMessage="1" sqref="B7:G36">
      <formula1>-1.79769313486231E+100</formula1>
      <formula2>1.79769313486231E+100</formula2>
    </dataValidation>
    <dataValidation allowBlank="1" showInputMessage="1" showErrorMessage="1" prompt="Año 5 (d)" sqref="G5:G6"/>
    <dataValidation allowBlank="1" showInputMessage="1" showErrorMessage="1" prompt="Año 4 (d)" sqref="F5:F6"/>
    <dataValidation allowBlank="1" showInputMessage="1" showErrorMessage="1" prompt="Año 3 (d)" sqref="E5:E6"/>
    <dataValidation allowBlank="1" showInputMessage="1" showErrorMessage="1" prompt="Año 2 (d)" sqref="D5:D6"/>
    <dataValidation allowBlank="1" showInputMessage="1" showErrorMessage="1" prompt="Año 1 (d)" sqref="C5:C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'[1]Info General'!#REF!</xm:f>
          </x14:formula1>
          <x14:formula2>
            <xm:f>'[1]Info General'!#REF!</xm:f>
          </x14:formula2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dcterms:created xsi:type="dcterms:W3CDTF">2018-04-26T17:59:40Z</dcterms:created>
  <dcterms:modified xsi:type="dcterms:W3CDTF">2018-04-26T18:02:32Z</dcterms:modified>
</cp:coreProperties>
</file>